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5680" yWindow="2900" windowWidth="25120" windowHeight="16060" tabRatio="500" activeTab="1"/>
  </bookViews>
  <sheets>
    <sheet name="Graphs" sheetId="7" r:id="rId1"/>
    <sheet name="Blank" sheetId="3" r:id="rId2"/>
    <sheet name="FY1 Launch" sheetId="4" r:id="rId3"/>
    <sheet name="FY2 Launch" sheetId="5" r:id="rId4"/>
    <sheet name="Combined Launch" sheetId="6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5" l="1"/>
  <c r="J8" i="5"/>
  <c r="J9" i="5"/>
  <c r="J10" i="5"/>
  <c r="D39" i="6"/>
  <c r="E39" i="6"/>
  <c r="F39" i="6"/>
  <c r="G39" i="6"/>
  <c r="C39" i="6"/>
  <c r="C60" i="6"/>
  <c r="C58" i="6"/>
  <c r="C57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D36" i="6"/>
  <c r="E36" i="6"/>
  <c r="F36" i="6"/>
  <c r="G36" i="6"/>
  <c r="H36" i="6"/>
  <c r="I36" i="6"/>
  <c r="J36" i="6"/>
  <c r="C33" i="6"/>
  <c r="C34" i="6"/>
  <c r="C35" i="6"/>
  <c r="C36" i="6"/>
  <c r="C32" i="6"/>
  <c r="D28" i="6"/>
  <c r="E28" i="6"/>
  <c r="F28" i="6"/>
  <c r="G28" i="6"/>
  <c r="H28" i="6"/>
  <c r="I28" i="6"/>
  <c r="C28" i="6"/>
  <c r="D17" i="6"/>
  <c r="E17" i="6"/>
  <c r="F17" i="6"/>
  <c r="G17" i="6"/>
  <c r="H17" i="6"/>
  <c r="I17" i="6"/>
  <c r="D18" i="6"/>
  <c r="E18" i="6"/>
  <c r="F18" i="6"/>
  <c r="G18" i="6"/>
  <c r="H18" i="6"/>
  <c r="I18" i="6"/>
  <c r="D19" i="6"/>
  <c r="E19" i="6"/>
  <c r="F19" i="6"/>
  <c r="G19" i="6"/>
  <c r="H19" i="6"/>
  <c r="I19" i="6"/>
  <c r="D20" i="6"/>
  <c r="E20" i="6"/>
  <c r="F20" i="6"/>
  <c r="G20" i="6"/>
  <c r="H20" i="6"/>
  <c r="I20" i="6"/>
  <c r="D21" i="6"/>
  <c r="E21" i="6"/>
  <c r="F21" i="6"/>
  <c r="G21" i="6"/>
  <c r="H21" i="6"/>
  <c r="I21" i="6"/>
  <c r="D22" i="6"/>
  <c r="E22" i="6"/>
  <c r="F22" i="6"/>
  <c r="G22" i="6"/>
  <c r="H22" i="6"/>
  <c r="I22" i="6"/>
  <c r="D23" i="6"/>
  <c r="E23" i="6"/>
  <c r="F23" i="6"/>
  <c r="G23" i="6"/>
  <c r="H23" i="6"/>
  <c r="I23" i="6"/>
  <c r="D24" i="6"/>
  <c r="E24" i="6"/>
  <c r="F24" i="6"/>
  <c r="G24" i="6"/>
  <c r="H24" i="6"/>
  <c r="I24" i="6"/>
  <c r="D25" i="6"/>
  <c r="E25" i="6"/>
  <c r="F25" i="6"/>
  <c r="G25" i="6"/>
  <c r="H25" i="6"/>
  <c r="I25" i="6"/>
  <c r="D26" i="6"/>
  <c r="E26" i="6"/>
  <c r="F26" i="6"/>
  <c r="G26" i="6"/>
  <c r="H26" i="6"/>
  <c r="I26" i="6"/>
  <c r="D27" i="6"/>
  <c r="E27" i="6"/>
  <c r="F27" i="6"/>
  <c r="G27" i="6"/>
  <c r="H27" i="6"/>
  <c r="I27" i="6"/>
  <c r="C18" i="6"/>
  <c r="C19" i="6"/>
  <c r="C20" i="6"/>
  <c r="C21" i="6"/>
  <c r="C22" i="6"/>
  <c r="C23" i="6"/>
  <c r="C24" i="6"/>
  <c r="C25" i="6"/>
  <c r="C26" i="6"/>
  <c r="C27" i="6"/>
  <c r="D16" i="6"/>
  <c r="E16" i="6"/>
  <c r="F16" i="6"/>
  <c r="G16" i="6"/>
  <c r="H16" i="6"/>
  <c r="I16" i="6"/>
  <c r="C16" i="6"/>
  <c r="C17" i="6"/>
  <c r="D15" i="6"/>
  <c r="E15" i="6"/>
  <c r="F15" i="6"/>
  <c r="G15" i="6"/>
  <c r="H15" i="6"/>
  <c r="I15" i="6"/>
  <c r="C15" i="6"/>
  <c r="D11" i="6"/>
  <c r="E11" i="6"/>
  <c r="F11" i="6"/>
  <c r="G11" i="6"/>
  <c r="H11" i="6"/>
  <c r="I11" i="6"/>
  <c r="C11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C8" i="6"/>
  <c r="C9" i="6"/>
  <c r="C10" i="6"/>
  <c r="C7" i="6"/>
  <c r="D6" i="6"/>
  <c r="E6" i="6"/>
  <c r="F6" i="6"/>
  <c r="G6" i="6"/>
  <c r="H6" i="6"/>
  <c r="I6" i="6"/>
  <c r="C6" i="6"/>
  <c r="C3" i="6"/>
  <c r="D3" i="6"/>
  <c r="E3" i="6"/>
  <c r="K36" i="6"/>
  <c r="K35" i="6"/>
  <c r="K34" i="6"/>
  <c r="K33" i="6"/>
  <c r="K32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1" i="6"/>
  <c r="J10" i="6"/>
  <c r="J9" i="6"/>
  <c r="J8" i="6"/>
  <c r="J7" i="6"/>
  <c r="J6" i="6"/>
  <c r="C52" i="5"/>
  <c r="C50" i="5"/>
  <c r="C49" i="5"/>
  <c r="K36" i="5"/>
  <c r="K35" i="5"/>
  <c r="K34" i="5"/>
  <c r="K33" i="5"/>
  <c r="K32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1" i="5"/>
  <c r="J6" i="5"/>
  <c r="K36" i="4"/>
  <c r="K35" i="4"/>
  <c r="K34" i="4"/>
  <c r="K33" i="4"/>
  <c r="K32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C54" i="4"/>
  <c r="C52" i="4"/>
  <c r="C51" i="4"/>
  <c r="J11" i="4"/>
  <c r="J10" i="4"/>
  <c r="J9" i="4"/>
  <c r="J8" i="4"/>
  <c r="J7" i="4"/>
  <c r="J6" i="4"/>
  <c r="J6" i="3"/>
  <c r="C22" i="3"/>
  <c r="C24" i="3"/>
  <c r="C21" i="3"/>
  <c r="J7" i="3"/>
  <c r="J8" i="3"/>
  <c r="J9" i="3"/>
  <c r="J10" i="3"/>
  <c r="J11" i="3"/>
  <c r="K51" i="3"/>
  <c r="K50" i="3"/>
  <c r="K49" i="3"/>
  <c r="K48" i="3"/>
  <c r="K47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</calcChain>
</file>

<file path=xl/sharedStrings.xml><?xml version="1.0" encoding="utf-8"?>
<sst xmlns="http://schemas.openxmlformats.org/spreadsheetml/2006/main" count="293" uniqueCount="66">
  <si>
    <t>FY1</t>
  </si>
  <si>
    <t>Statement</t>
  </si>
  <si>
    <t>Strongly Agree</t>
  </si>
  <si>
    <t>Agree</t>
  </si>
  <si>
    <t>Neither Agree nor disagree</t>
  </si>
  <si>
    <t>Disagree</t>
  </si>
  <si>
    <t>Strongly disagree</t>
  </si>
  <si>
    <t>My induction covered all of the information I needed to complete my day-to-day job</t>
  </si>
  <si>
    <t>I spent a lot of time trying to seek out information to enable me to do my job (for example looking up bleep numbers, finding out how to order investigations)</t>
  </si>
  <si>
    <t>Getting information from the hospital switchboard is quick &amp; easy</t>
  </si>
  <si>
    <t>Getting information from the hospital intranet is quick &amp; easy</t>
  </si>
  <si>
    <t>I found my way around the hospital with ease</t>
  </si>
  <si>
    <t>If I didn’t know how to do something, it was easy to find out how</t>
  </si>
  <si>
    <t>Investigations</t>
  </si>
  <si>
    <t>Guidelines</t>
  </si>
  <si>
    <t>Referrals</t>
  </si>
  <si>
    <t>Others</t>
  </si>
  <si>
    <t>I knew what my standard day would be like</t>
  </si>
  <si>
    <t>I would have liked to have more information on what my standard day would be like</t>
  </si>
  <si>
    <t>I knew where/when I needed to be for routine firm commitments (eg meetings)</t>
  </si>
  <si>
    <t>I would have liked to have more information on routine firm commitments</t>
  </si>
  <si>
    <t>I understood what my on call commitments would be</t>
  </si>
  <si>
    <t>I would have liked to have more information on the on call commitments</t>
  </si>
  <si>
    <t>I knew how to request common tests specific to my firm</t>
  </si>
  <si>
    <t>I would have liked to have more information about common tests specific to my  firm</t>
  </si>
  <si>
    <t>I knew how to go about making referrals to different specialities</t>
  </si>
  <si>
    <t>I would have liked to have more information about making referrals to different specialities</t>
  </si>
  <si>
    <t>I knew how to quickly access the bleeps of other medical teams</t>
  </si>
  <si>
    <t>I would have liked to have more information about contacting other medical teams</t>
  </si>
  <si>
    <t>I knew how to contact the relevant MDT members (eg dieticians, SALT)</t>
  </si>
  <si>
    <t xml:space="preserve">I would have liked to have more information about contacting relevant MDT members </t>
  </si>
  <si>
    <t>Juniors</t>
  </si>
  <si>
    <t>Seniors</t>
  </si>
  <si>
    <t>Intranet</t>
  </si>
  <si>
    <t>Switch</t>
  </si>
  <si>
    <t>Induction</t>
  </si>
  <si>
    <t>Other</t>
  </si>
  <si>
    <t>Routine Firm Commitments</t>
  </si>
  <si>
    <t>On Calls</t>
  </si>
  <si>
    <t>Ordering Tests</t>
  </si>
  <si>
    <t>How to Refer/Bleep Other Teams</t>
  </si>
  <si>
    <t>Contacting MDT Members</t>
  </si>
  <si>
    <t>Finding places</t>
  </si>
  <si>
    <t>N/A</t>
  </si>
  <si>
    <t>Spoilt</t>
  </si>
  <si>
    <t xml:space="preserve">Total </t>
  </si>
  <si>
    <t>FY2</t>
  </si>
  <si>
    <t>Check</t>
  </si>
  <si>
    <t xml:space="preserve">                            </t>
  </si>
  <si>
    <t>Number of Trainees</t>
  </si>
  <si>
    <t>Trainee Level</t>
  </si>
  <si>
    <t xml:space="preserve">Spoilt </t>
  </si>
  <si>
    <t>Average</t>
  </si>
  <si>
    <t>How much time per day finding out how to do things</t>
  </si>
  <si>
    <t>(if range is given enter median value)</t>
  </si>
  <si>
    <t>(List individual entries here in minutes)</t>
  </si>
  <si>
    <t>Spoilt (enter number of spoilt values)</t>
  </si>
  <si>
    <t>SD</t>
  </si>
  <si>
    <t>(Add rows to table as necessary)</t>
  </si>
  <si>
    <t>Particular Tasks Taking the Longest Time</t>
  </si>
  <si>
    <t>(enter common answers and number recorded)</t>
  </si>
  <si>
    <t>(enter answers of others)</t>
  </si>
  <si>
    <t>App</t>
  </si>
  <si>
    <t>Nurse</t>
  </si>
  <si>
    <t>Cont Teams</t>
  </si>
  <si>
    <t>IT Systems, printers, org disch, handover, Finding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</si>
</sst>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mbria"/>
    </font>
    <font>
      <sz val="11"/>
      <color theme="1"/>
      <name val="Cambr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rgb="FF000000"/>
      </right>
      <top style="dotted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/>
      <bottom style="dotted">
        <color auto="1"/>
      </bottom>
      <diagonal/>
    </border>
    <border>
      <left style="medium">
        <color rgb="FF000000"/>
      </left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rgb="FF000000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0" fillId="0" borderId="26" xfId="0" applyBorder="1"/>
    <xf numFmtId="0" fontId="5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2" fillId="0" borderId="31" xfId="0" applyFont="1" applyFill="1" applyBorder="1" applyAlignment="1">
      <alignment vertical="center" wrapText="1"/>
    </xf>
    <xf numFmtId="0" fontId="0" fillId="0" borderId="32" xfId="0" applyBorder="1"/>
    <xf numFmtId="0" fontId="0" fillId="0" borderId="33" xfId="0" applyBorder="1"/>
    <xf numFmtId="0" fontId="2" fillId="0" borderId="3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0" fillId="0" borderId="36" xfId="0" applyBorder="1"/>
    <xf numFmtId="0" fontId="0" fillId="0" borderId="37" xfId="0" applyBorder="1"/>
    <xf numFmtId="0" fontId="2" fillId="0" borderId="26" xfId="0" applyFont="1" applyFill="1" applyBorder="1" applyAlignment="1">
      <alignment vertical="center" wrapText="1"/>
    </xf>
    <xf numFmtId="0" fontId="0" fillId="0" borderId="38" xfId="0" applyBorder="1"/>
    <xf numFmtId="0" fontId="0" fillId="0" borderId="27" xfId="0" applyBorder="1"/>
    <xf numFmtId="0" fontId="2" fillId="0" borderId="28" xfId="0" applyFont="1" applyFill="1" applyBorder="1" applyAlignment="1">
      <alignment vertical="center" wrapTex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'Combined Launch'!$B$6</c:f>
              <c:strCache>
                <c:ptCount val="1"/>
                <c:pt idx="0">
                  <c:v>My induction covered all of the information I needed to complete my day-to-day job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'Combined Launch'!$C$5:$G$5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'Combined Launch'!$C$6:$G$6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'Combined Launch'!$B$7</c:f>
              <c:strCache>
                <c:ptCount val="1"/>
                <c:pt idx="0">
                  <c:v>I spent a lot of time trying to seek out information to enable me to do my job (for example looking up bleep numbers, finding out how to order investigations)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'Combined Launch'!$C$5:$G$5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'Combined Launch'!$C$7:$G$7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1"/>
          <c:order val="0"/>
          <c:tx>
            <c:strRef>
              <c:f>'Combined Launch'!$B$26</c:f>
              <c:strCache>
                <c:ptCount val="1"/>
                <c:pt idx="0">
                  <c:v>I would have liked to have more information about contacting other medical teams</c:v>
                </c:pt>
              </c:strCache>
            </c:strRef>
          </c:tx>
          <c:invertIfNegative val="0"/>
          <c:cat>
            <c:strRef>
              <c:f>'Combined Launch'!$C$14:$H$14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N/A</c:v>
                </c:pt>
              </c:strCache>
            </c:strRef>
          </c:cat>
          <c:val>
            <c:numRef>
              <c:f>'Combined Launch'!$C$26:$H$26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144005624"/>
        <c:axId val="2145589624"/>
        <c:axId val="0"/>
      </c:bar3DChart>
      <c:catAx>
        <c:axId val="2144005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145589624"/>
        <c:crosses val="autoZero"/>
        <c:auto val="1"/>
        <c:lblAlgn val="ctr"/>
        <c:lblOffset val="100"/>
        <c:noMultiLvlLbl val="0"/>
      </c:catAx>
      <c:valAx>
        <c:axId val="2145589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144005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Launch'!$B$15</c:f>
              <c:strCache>
                <c:ptCount val="1"/>
                <c:pt idx="0">
                  <c:v>I knew what my standard day would be like</c:v>
                </c:pt>
              </c:strCache>
            </c:strRef>
          </c:tx>
          <c:invertIfNegative val="0"/>
          <c:cat>
            <c:strRef>
              <c:f>'Combined Launch'!$C$14:$H$14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N/A</c:v>
                </c:pt>
              </c:strCache>
            </c:strRef>
          </c:cat>
          <c:val>
            <c:numRef>
              <c:f>'Combined Launch'!$C$15:$H$15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549976"/>
        <c:axId val="2140341528"/>
      </c:barChart>
      <c:catAx>
        <c:axId val="21435499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40341528"/>
        <c:crosses val="autoZero"/>
        <c:auto val="1"/>
        <c:lblAlgn val="ctr"/>
        <c:lblOffset val="100"/>
        <c:noMultiLvlLbl val="0"/>
      </c:catAx>
      <c:valAx>
        <c:axId val="214034152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143549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3"/>
          <c:order val="0"/>
          <c:tx>
            <c:strRef>
              <c:f>'Combined Launch'!$B$28</c:f>
              <c:strCache>
                <c:ptCount val="1"/>
                <c:pt idx="0">
                  <c:v>I would have liked to have more information about contacting relevant MDT members </c:v>
                </c:pt>
              </c:strCache>
            </c:strRef>
          </c:tx>
          <c:invertIfNegative val="0"/>
          <c:cat>
            <c:strRef>
              <c:f>'Combined Launch'!$C$14:$H$14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N/A</c:v>
                </c:pt>
              </c:strCache>
            </c:strRef>
          </c:cat>
          <c:val>
            <c:numRef>
              <c:f>'Combined Launch'!$C$28:$H$28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143873960"/>
        <c:axId val="2143614024"/>
        <c:axId val="0"/>
      </c:bar3DChart>
      <c:catAx>
        <c:axId val="2143873960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2143614024"/>
        <c:crosses val="autoZero"/>
        <c:auto val="1"/>
        <c:lblAlgn val="ctr"/>
        <c:lblOffset val="100"/>
        <c:noMultiLvlLbl val="0"/>
      </c:catAx>
      <c:valAx>
        <c:axId val="2143614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43873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</xdr:row>
      <xdr:rowOff>12700</xdr:rowOff>
    </xdr:from>
    <xdr:to>
      <xdr:col>7</xdr:col>
      <xdr:colOff>736600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355600</xdr:colOff>
      <xdr:row>26</xdr:row>
      <xdr:rowOff>139700</xdr:rowOff>
    </xdr:from>
    <xdr:to>
      <xdr:col>8</xdr:col>
      <xdr:colOff>330200</xdr:colOff>
      <xdr:row>50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25400</xdr:colOff>
      <xdr:row>3</xdr:row>
      <xdr:rowOff>139700</xdr:rowOff>
    </xdr:from>
    <xdr:to>
      <xdr:col>15</xdr:col>
      <xdr:colOff>292100</xdr:colOff>
      <xdr:row>22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127000</xdr:colOff>
      <xdr:row>45</xdr:row>
      <xdr:rowOff>76200</xdr:rowOff>
    </xdr:from>
    <xdr:to>
      <xdr:col>14</xdr:col>
      <xdr:colOff>571500</xdr:colOff>
      <xdr:row>59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215900</xdr:colOff>
      <xdr:row>25</xdr:row>
      <xdr:rowOff>63500</xdr:rowOff>
    </xdr:from>
    <xdr:to>
      <xdr:col>15</xdr:col>
      <xdr:colOff>622300</xdr:colOff>
      <xdr:row>43</xdr:row>
      <xdr:rowOff>63500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I19" sqref="I19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topLeftCell="A63" workbookViewId="0">
      <selection activeCell="J7" sqref="J7"/>
    </sheetView>
  </sheetViews>
  <sheetFormatPr baseColWidth="10" defaultRowHeight="15" x14ac:dyDescent="0"/>
  <cols>
    <col min="2" max="2" width="40.33203125" customWidth="1"/>
    <col min="3" max="3" width="12" customWidth="1"/>
    <col min="7" max="7" width="22" customWidth="1"/>
  </cols>
  <sheetData>
    <row r="1" spans="2:10" ht="16" thickBot="1"/>
    <row r="2" spans="2:10">
      <c r="B2" s="27" t="s">
        <v>50</v>
      </c>
      <c r="C2" s="28" t="s">
        <v>46</v>
      </c>
    </row>
    <row r="3" spans="2:10" ht="16" thickBot="1">
      <c r="B3" s="29" t="s">
        <v>49</v>
      </c>
      <c r="C3" s="31">
        <v>7</v>
      </c>
    </row>
    <row r="4" spans="2:10" ht="16" thickBot="1"/>
    <row r="5" spans="2:10" ht="40" thickBot="1">
      <c r="B5" s="22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43</v>
      </c>
      <c r="I5" s="20" t="s">
        <v>51</v>
      </c>
      <c r="J5" s="20" t="s">
        <v>47</v>
      </c>
    </row>
    <row r="6" spans="2:10" ht="26" customHeight="1">
      <c r="B6" s="23" t="s">
        <v>7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f>SUM(C6:I6)</f>
        <v>0</v>
      </c>
    </row>
    <row r="7" spans="2:10" ht="23" customHeight="1">
      <c r="B7" s="24" t="s">
        <v>8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f t="shared" ref="J7:J11" si="0">SUM(C7:I7)</f>
        <v>0</v>
      </c>
    </row>
    <row r="8" spans="2:10" ht="24" customHeight="1">
      <c r="B8" s="25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f t="shared" si="0"/>
        <v>0</v>
      </c>
    </row>
    <row r="9" spans="2:10" ht="26" customHeight="1">
      <c r="B9" s="25" t="s">
        <v>10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0</v>
      </c>
    </row>
    <row r="10" spans="2:10" ht="18" customHeight="1">
      <c r="B10" s="25" t="s">
        <v>11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f t="shared" si="0"/>
        <v>0</v>
      </c>
    </row>
    <row r="11" spans="2:10" ht="28" customHeight="1" thickBot="1">
      <c r="B11" s="26" t="s">
        <v>12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f t="shared" si="0"/>
        <v>0</v>
      </c>
    </row>
    <row r="12" spans="2:10" ht="16" thickBot="1"/>
    <row r="13" spans="2:10" ht="27" thickBot="1">
      <c r="B13" s="37" t="s">
        <v>53</v>
      </c>
      <c r="C13" s="36"/>
      <c r="D13" s="3"/>
      <c r="F13" s="3"/>
      <c r="H13" s="3"/>
    </row>
    <row r="14" spans="2:10">
      <c r="B14" s="40" t="s">
        <v>55</v>
      </c>
      <c r="C14" s="33">
        <v>120</v>
      </c>
      <c r="D14" s="3"/>
      <c r="F14" s="3"/>
      <c r="H14" s="3"/>
    </row>
    <row r="15" spans="2:10">
      <c r="B15" s="38" t="s">
        <v>58</v>
      </c>
      <c r="C15" s="34">
        <v>45</v>
      </c>
      <c r="D15" s="3"/>
      <c r="F15" s="3"/>
      <c r="H15" s="3"/>
    </row>
    <row r="16" spans="2:10">
      <c r="B16" s="38" t="s">
        <v>54</v>
      </c>
      <c r="C16" s="34">
        <v>90</v>
      </c>
      <c r="D16" s="3"/>
      <c r="F16" s="3"/>
      <c r="H16" s="3"/>
    </row>
    <row r="17" spans="2:10">
      <c r="B17" s="38"/>
      <c r="C17" s="34">
        <v>60</v>
      </c>
      <c r="D17" s="3"/>
      <c r="F17" s="3"/>
      <c r="H17" s="3"/>
    </row>
    <row r="18" spans="2:10">
      <c r="B18" s="38"/>
      <c r="C18" s="34">
        <v>60</v>
      </c>
      <c r="D18" s="3"/>
      <c r="F18" s="3"/>
      <c r="H18" s="3"/>
    </row>
    <row r="19" spans="2:10">
      <c r="B19" s="38"/>
      <c r="C19" s="34">
        <v>60</v>
      </c>
      <c r="D19" s="3"/>
      <c r="F19" s="3"/>
      <c r="H19" s="3"/>
    </row>
    <row r="20" spans="2:10" ht="16" thickBot="1">
      <c r="B20" s="39"/>
      <c r="C20" s="34">
        <v>15</v>
      </c>
      <c r="D20" s="3"/>
      <c r="F20" s="3"/>
      <c r="H20" s="3"/>
    </row>
    <row r="21" spans="2:10">
      <c r="B21" s="40" t="s">
        <v>52</v>
      </c>
      <c r="C21" s="32">
        <f>AVERAGE(C14:C20)</f>
        <v>64.285714285714292</v>
      </c>
      <c r="D21" s="3"/>
      <c r="F21" s="3"/>
      <c r="H21" s="3"/>
    </row>
    <row r="22" spans="2:10">
      <c r="B22" s="38" t="s">
        <v>57</v>
      </c>
      <c r="C22" s="33">
        <f>VAR(C14:C20)</f>
        <v>1103.5714285714287</v>
      </c>
      <c r="D22" s="3"/>
      <c r="F22" s="3"/>
      <c r="H22" s="3"/>
    </row>
    <row r="23" spans="2:10">
      <c r="B23" s="38" t="s">
        <v>56</v>
      </c>
      <c r="C23" s="33">
        <v>0</v>
      </c>
      <c r="D23" s="3"/>
      <c r="F23" s="3"/>
      <c r="H23" s="3"/>
    </row>
    <row r="24" spans="2:10" ht="16" thickBot="1">
      <c r="B24" s="39" t="s">
        <v>47</v>
      </c>
      <c r="C24" s="35">
        <f>COUNT(C14:C20)+C23</f>
        <v>7</v>
      </c>
      <c r="D24" s="3"/>
      <c r="F24" s="3"/>
      <c r="H24" s="3"/>
    </row>
    <row r="25" spans="2:10" ht="16" thickBot="1"/>
    <row r="26" spans="2:10">
      <c r="B26" s="43" t="s">
        <v>59</v>
      </c>
      <c r="C26" s="44" t="s">
        <v>13</v>
      </c>
      <c r="D26" s="44" t="s">
        <v>14</v>
      </c>
      <c r="E26" s="44" t="s">
        <v>15</v>
      </c>
      <c r="F26" s="44" t="s">
        <v>16</v>
      </c>
      <c r="G26" s="45" t="s">
        <v>61</v>
      </c>
    </row>
    <row r="27" spans="2:10" ht="16" thickBot="1">
      <c r="B27" s="46" t="s">
        <v>60</v>
      </c>
      <c r="C27" s="47">
        <v>3</v>
      </c>
      <c r="D27" s="47">
        <v>1</v>
      </c>
      <c r="E27" s="47">
        <v>2</v>
      </c>
      <c r="F27" s="47">
        <v>1</v>
      </c>
      <c r="G27" s="30" t="s">
        <v>42</v>
      </c>
    </row>
    <row r="28" spans="2:10" ht="16" thickBot="1"/>
    <row r="29" spans="2:10" ht="40" thickBot="1">
      <c r="B29" s="4" t="s">
        <v>1</v>
      </c>
      <c r="C29" s="5" t="s">
        <v>2</v>
      </c>
      <c r="D29" s="5" t="s">
        <v>3</v>
      </c>
      <c r="E29" s="5" t="s">
        <v>4</v>
      </c>
      <c r="F29" s="5" t="s">
        <v>5</v>
      </c>
      <c r="G29" s="5" t="s">
        <v>6</v>
      </c>
      <c r="H29" s="5" t="s">
        <v>43</v>
      </c>
      <c r="I29" s="5" t="s">
        <v>44</v>
      </c>
      <c r="J29" s="14" t="s">
        <v>47</v>
      </c>
    </row>
    <row r="30" spans="2:10" ht="31" customHeight="1">
      <c r="B30" s="7" t="s">
        <v>17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ref="J30:J43" si="1">SUM(C30:I30)</f>
        <v>0</v>
      </c>
    </row>
    <row r="31" spans="2:10" ht="29" customHeight="1">
      <c r="B31" s="9" t="s">
        <v>18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17">
        <f t="shared" si="1"/>
        <v>0</v>
      </c>
    </row>
    <row r="32" spans="2:10" ht="30" customHeight="1">
      <c r="B32" s="9" t="s">
        <v>19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17">
        <f t="shared" si="1"/>
        <v>0</v>
      </c>
    </row>
    <row r="33" spans="2:12" ht="33" customHeight="1">
      <c r="B33" s="9" t="s">
        <v>20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17">
        <f t="shared" si="1"/>
        <v>0</v>
      </c>
    </row>
    <row r="34" spans="2:12" ht="30" customHeight="1">
      <c r="B34" s="9" t="s">
        <v>21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17">
        <f t="shared" si="1"/>
        <v>0</v>
      </c>
    </row>
    <row r="35" spans="2:12" ht="28" customHeight="1">
      <c r="B35" s="9" t="s">
        <v>22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17">
        <f t="shared" si="1"/>
        <v>0</v>
      </c>
    </row>
    <row r="36" spans="2:12" ht="30" customHeight="1">
      <c r="B36" s="9" t="s">
        <v>23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17">
        <f t="shared" si="1"/>
        <v>0</v>
      </c>
      <c r="L36" t="s">
        <v>48</v>
      </c>
    </row>
    <row r="37" spans="2:12" ht="29" customHeight="1">
      <c r="B37" s="9" t="s">
        <v>24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17">
        <f t="shared" si="1"/>
        <v>0</v>
      </c>
    </row>
    <row r="38" spans="2:12" ht="30" customHeight="1">
      <c r="B38" s="9" t="s">
        <v>25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17">
        <f t="shared" si="1"/>
        <v>0</v>
      </c>
    </row>
    <row r="39" spans="2:12" ht="26">
      <c r="B39" s="16" t="s">
        <v>26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18">
        <f t="shared" si="1"/>
        <v>0</v>
      </c>
    </row>
    <row r="40" spans="2:12" ht="30" customHeight="1">
      <c r="B40" s="9" t="s">
        <v>27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17">
        <f t="shared" si="1"/>
        <v>0</v>
      </c>
    </row>
    <row r="41" spans="2:12" ht="30" customHeight="1">
      <c r="B41" s="9" t="s">
        <v>28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17">
        <f t="shared" si="1"/>
        <v>0</v>
      </c>
    </row>
    <row r="42" spans="2:12" ht="30" customHeight="1">
      <c r="B42" s="9" t="s">
        <v>29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17">
        <f t="shared" si="1"/>
        <v>0</v>
      </c>
    </row>
    <row r="43" spans="2:12" ht="30" customHeight="1" thickBot="1">
      <c r="B43" s="11" t="s">
        <v>30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9">
        <f t="shared" si="1"/>
        <v>0</v>
      </c>
    </row>
    <row r="45" spans="2:12" ht="16" thickBot="1"/>
    <row r="46" spans="2:12" ht="16" thickBot="1">
      <c r="B46" s="4"/>
      <c r="C46" s="5" t="s">
        <v>31</v>
      </c>
      <c r="D46" s="5" t="s">
        <v>32</v>
      </c>
      <c r="E46" s="5" t="s">
        <v>33</v>
      </c>
      <c r="F46" s="5" t="s">
        <v>34</v>
      </c>
      <c r="G46" s="5" t="s">
        <v>35</v>
      </c>
      <c r="H46" s="5" t="s">
        <v>36</v>
      </c>
      <c r="I46" s="5" t="s">
        <v>44</v>
      </c>
      <c r="J46" s="5" t="s">
        <v>43</v>
      </c>
      <c r="K46" s="6" t="s">
        <v>47</v>
      </c>
    </row>
    <row r="47" spans="2:12">
      <c r="B47" s="7" t="s">
        <v>37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8">
        <f>SUM(C47:J47)</f>
        <v>0</v>
      </c>
    </row>
    <row r="48" spans="2:12">
      <c r="B48" s="9" t="s">
        <v>38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10">
        <f t="shared" ref="K48:K51" si="2">SUM(C48:J48)</f>
        <v>0</v>
      </c>
    </row>
    <row r="49" spans="2:11">
      <c r="B49" s="9" t="s">
        <v>39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10">
        <f t="shared" si="2"/>
        <v>0</v>
      </c>
    </row>
    <row r="50" spans="2:11">
      <c r="B50" s="9" t="s">
        <v>40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10">
        <f t="shared" si="2"/>
        <v>0</v>
      </c>
    </row>
    <row r="51" spans="2:11" ht="16" thickBot="1">
      <c r="B51" s="11" t="s">
        <v>41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3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topLeftCell="A35" workbookViewId="0">
      <selection activeCell="F53" sqref="F53"/>
    </sheetView>
  </sheetViews>
  <sheetFormatPr baseColWidth="10" defaultRowHeight="15" x14ac:dyDescent="0"/>
  <cols>
    <col min="2" max="2" width="40.33203125" customWidth="1"/>
    <col min="3" max="3" width="12" customWidth="1"/>
    <col min="7" max="7" width="13.33203125" customWidth="1"/>
  </cols>
  <sheetData>
    <row r="1" spans="2:10" ht="16" thickBot="1"/>
    <row r="2" spans="2:10">
      <c r="B2" s="27" t="s">
        <v>50</v>
      </c>
      <c r="C2" s="28" t="s">
        <v>0</v>
      </c>
    </row>
    <row r="3" spans="2:10" ht="16" thickBot="1">
      <c r="B3" s="29" t="s">
        <v>49</v>
      </c>
      <c r="C3" s="31">
        <v>0</v>
      </c>
    </row>
    <row r="4" spans="2:10" ht="16" thickBot="1"/>
    <row r="5" spans="2:10" ht="40" thickBot="1">
      <c r="B5" s="22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43</v>
      </c>
      <c r="I5" s="20" t="s">
        <v>51</v>
      </c>
      <c r="J5" s="20" t="s">
        <v>47</v>
      </c>
    </row>
    <row r="6" spans="2:10" ht="26" customHeight="1">
      <c r="B6" s="23" t="s">
        <v>7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f>SUM(C6:I6)</f>
        <v>0</v>
      </c>
    </row>
    <row r="7" spans="2:10" ht="23" customHeight="1">
      <c r="B7" s="24" t="s">
        <v>8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f t="shared" ref="J7:J11" si="0">SUM(C7:I7)</f>
        <v>0</v>
      </c>
    </row>
    <row r="8" spans="2:10" ht="24" customHeight="1">
      <c r="B8" s="25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f t="shared" si="0"/>
        <v>0</v>
      </c>
    </row>
    <row r="9" spans="2:10" ht="26" customHeight="1">
      <c r="B9" s="25" t="s">
        <v>10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0</v>
      </c>
    </row>
    <row r="10" spans="2:10" ht="18" customHeight="1">
      <c r="B10" s="25" t="s">
        <v>11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f t="shared" si="0"/>
        <v>0</v>
      </c>
    </row>
    <row r="11" spans="2:10" ht="28" customHeight="1" thickBot="1">
      <c r="B11" s="26" t="s">
        <v>12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f t="shared" si="0"/>
        <v>0</v>
      </c>
    </row>
    <row r="13" spans="2:10" ht="16" thickBot="1"/>
    <row r="14" spans="2:10" ht="40" thickBot="1">
      <c r="B14" s="4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43</v>
      </c>
      <c r="I14" s="5" t="s">
        <v>44</v>
      </c>
      <c r="J14" s="14" t="s">
        <v>47</v>
      </c>
    </row>
    <row r="15" spans="2:10" ht="31" customHeight="1">
      <c r="B15" s="7" t="s">
        <v>17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ref="J15:J28" si="1">SUM(C15:I15)</f>
        <v>0</v>
      </c>
    </row>
    <row r="16" spans="2:10" ht="29" customHeight="1">
      <c r="B16" s="9" t="s">
        <v>18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17">
        <f t="shared" si="1"/>
        <v>0</v>
      </c>
    </row>
    <row r="17" spans="2:12" ht="30" customHeight="1">
      <c r="B17" s="9" t="s">
        <v>19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7">
        <f t="shared" si="1"/>
        <v>0</v>
      </c>
    </row>
    <row r="18" spans="2:12" ht="33" customHeight="1">
      <c r="B18" s="9" t="s">
        <v>20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17">
        <f t="shared" si="1"/>
        <v>0</v>
      </c>
    </row>
    <row r="19" spans="2:12" ht="30" customHeight="1">
      <c r="B19" s="9" t="s">
        <v>21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17">
        <f t="shared" si="1"/>
        <v>0</v>
      </c>
    </row>
    <row r="20" spans="2:12" ht="28" customHeight="1">
      <c r="B20" s="9" t="s">
        <v>22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17">
        <f t="shared" si="1"/>
        <v>0</v>
      </c>
    </row>
    <row r="21" spans="2:12" ht="30" customHeight="1">
      <c r="B21" s="9" t="s">
        <v>23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17">
        <f t="shared" si="1"/>
        <v>0</v>
      </c>
      <c r="L21" t="s">
        <v>48</v>
      </c>
    </row>
    <row r="22" spans="2:12" ht="29" customHeight="1">
      <c r="B22" s="9" t="s">
        <v>24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17">
        <f t="shared" si="1"/>
        <v>0</v>
      </c>
    </row>
    <row r="23" spans="2:12" ht="30" customHeight="1">
      <c r="B23" s="9" t="s">
        <v>25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17">
        <f t="shared" si="1"/>
        <v>0</v>
      </c>
    </row>
    <row r="24" spans="2:12" ht="26">
      <c r="B24" s="16" t="s">
        <v>26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18">
        <f t="shared" si="1"/>
        <v>0</v>
      </c>
    </row>
    <row r="25" spans="2:12" ht="30" customHeight="1">
      <c r="B25" s="9" t="s">
        <v>27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17">
        <f t="shared" si="1"/>
        <v>0</v>
      </c>
    </row>
    <row r="26" spans="2:12" ht="30" customHeight="1">
      <c r="B26" s="9" t="s">
        <v>28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17">
        <f t="shared" si="1"/>
        <v>0</v>
      </c>
    </row>
    <row r="27" spans="2:12" ht="30" customHeight="1">
      <c r="B27" s="9" t="s">
        <v>29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17">
        <f t="shared" si="1"/>
        <v>0</v>
      </c>
    </row>
    <row r="28" spans="2:12" ht="30" customHeight="1" thickBot="1">
      <c r="B28" s="11" t="s">
        <v>30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9">
        <f t="shared" si="1"/>
        <v>0</v>
      </c>
    </row>
    <row r="30" spans="2:12" ht="16" thickBot="1"/>
    <row r="31" spans="2:12" ht="16" thickBot="1">
      <c r="B31" s="4"/>
      <c r="C31" s="5" t="s">
        <v>31</v>
      </c>
      <c r="D31" s="5" t="s">
        <v>32</v>
      </c>
      <c r="E31" s="5" t="s">
        <v>33</v>
      </c>
      <c r="F31" s="5" t="s">
        <v>34</v>
      </c>
      <c r="G31" s="5" t="s">
        <v>35</v>
      </c>
      <c r="H31" s="5" t="s">
        <v>36</v>
      </c>
      <c r="I31" s="5" t="s">
        <v>44</v>
      </c>
      <c r="J31" s="5" t="s">
        <v>43</v>
      </c>
      <c r="K31" s="6" t="s">
        <v>47</v>
      </c>
    </row>
    <row r="32" spans="2:12">
      <c r="B32" s="7" t="s">
        <v>37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8">
        <f>SUM(C32:J32)</f>
        <v>0</v>
      </c>
    </row>
    <row r="33" spans="2:11">
      <c r="B33" s="9" t="s">
        <v>38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10">
        <f t="shared" ref="K33:K36" si="2">SUM(C33:J33)</f>
        <v>0</v>
      </c>
    </row>
    <row r="34" spans="2:11">
      <c r="B34" s="9" t="s">
        <v>39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10">
        <f t="shared" si="2"/>
        <v>0</v>
      </c>
    </row>
    <row r="35" spans="2:11">
      <c r="B35" s="9" t="s">
        <v>40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10">
        <f t="shared" si="2"/>
        <v>0</v>
      </c>
    </row>
    <row r="36" spans="2:11" ht="16" thickBot="1">
      <c r="B36" s="11" t="s">
        <v>41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3">
        <f t="shared" si="2"/>
        <v>0</v>
      </c>
    </row>
    <row r="38" spans="2:11" ht="16" thickBot="1"/>
    <row r="39" spans="2:11">
      <c r="B39" s="43" t="s">
        <v>59</v>
      </c>
      <c r="C39" s="44" t="s">
        <v>13</v>
      </c>
      <c r="D39" s="44" t="s">
        <v>14</v>
      </c>
      <c r="E39" s="44" t="s">
        <v>15</v>
      </c>
      <c r="F39" s="44" t="s">
        <v>64</v>
      </c>
      <c r="G39" s="48" t="s">
        <v>16</v>
      </c>
      <c r="H39" s="50" t="s">
        <v>61</v>
      </c>
      <c r="I39" s="41"/>
      <c r="J39" s="32"/>
    </row>
    <row r="40" spans="2:11" ht="16" thickBot="1">
      <c r="B40" s="46" t="s">
        <v>60</v>
      </c>
      <c r="C40" s="47">
        <v>0</v>
      </c>
      <c r="D40" s="47">
        <v>0</v>
      </c>
      <c r="E40" s="47">
        <v>0</v>
      </c>
      <c r="F40" s="47">
        <v>0</v>
      </c>
      <c r="G40" s="49">
        <v>0</v>
      </c>
      <c r="H40" s="51"/>
      <c r="I40" s="42"/>
      <c r="J40" s="35"/>
    </row>
    <row r="41" spans="2:11" ht="16" thickBot="1"/>
    <row r="42" spans="2:11" ht="27" thickBot="1">
      <c r="B42" s="37" t="s">
        <v>53</v>
      </c>
      <c r="C42" s="36"/>
    </row>
    <row r="43" spans="2:11">
      <c r="B43" s="40" t="s">
        <v>55</v>
      </c>
      <c r="C43" s="33">
        <v>0</v>
      </c>
    </row>
    <row r="44" spans="2:11">
      <c r="B44" s="38" t="s">
        <v>58</v>
      </c>
      <c r="C44" s="34">
        <v>0</v>
      </c>
    </row>
    <row r="45" spans="2:11">
      <c r="B45" s="38" t="s">
        <v>54</v>
      </c>
      <c r="C45" s="34">
        <v>0</v>
      </c>
    </row>
    <row r="46" spans="2:11">
      <c r="B46" s="38"/>
      <c r="C46" s="34">
        <v>0</v>
      </c>
    </row>
    <row r="47" spans="2:11">
      <c r="B47" s="38"/>
      <c r="C47" s="34">
        <v>0</v>
      </c>
    </row>
    <row r="48" spans="2:11">
      <c r="B48" s="38"/>
      <c r="C48" s="34">
        <v>0</v>
      </c>
    </row>
    <row r="49" spans="2:3">
      <c r="B49" s="38"/>
      <c r="C49" s="34">
        <v>0</v>
      </c>
    </row>
    <row r="50" spans="2:3" ht="16" thickBot="1">
      <c r="B50" s="39"/>
      <c r="C50" s="34">
        <v>0</v>
      </c>
    </row>
    <row r="51" spans="2:3">
      <c r="B51" s="40" t="s">
        <v>52</v>
      </c>
      <c r="C51" s="32">
        <f>AVERAGE(C43:C50)</f>
        <v>0</v>
      </c>
    </row>
    <row r="52" spans="2:3">
      <c r="B52" s="38" t="s">
        <v>57</v>
      </c>
      <c r="C52" s="33">
        <f>VAR(C43:C50)</f>
        <v>0</v>
      </c>
    </row>
    <row r="53" spans="2:3">
      <c r="B53" s="38" t="s">
        <v>56</v>
      </c>
      <c r="C53" s="33">
        <v>0</v>
      </c>
    </row>
    <row r="54" spans="2:3" ht="16" thickBot="1">
      <c r="B54" s="39" t="s">
        <v>47</v>
      </c>
      <c r="C54" s="35">
        <f>COUNT(C43:C50)+C53</f>
        <v>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opLeftCell="A43" workbookViewId="0">
      <selection activeCell="D46" sqref="D46"/>
    </sheetView>
  </sheetViews>
  <sheetFormatPr baseColWidth="10" defaultRowHeight="15" x14ac:dyDescent="0"/>
  <cols>
    <col min="2" max="2" width="40.33203125" customWidth="1"/>
    <col min="3" max="3" width="12" customWidth="1"/>
    <col min="7" max="7" width="13.33203125" customWidth="1"/>
  </cols>
  <sheetData>
    <row r="1" spans="2:10" ht="16" thickBot="1"/>
    <row r="2" spans="2:10">
      <c r="B2" s="27" t="s">
        <v>50</v>
      </c>
      <c r="C2" s="28" t="s">
        <v>46</v>
      </c>
    </row>
    <row r="3" spans="2:10" ht="16" thickBot="1">
      <c r="B3" s="29" t="s">
        <v>49</v>
      </c>
      <c r="C3" s="31">
        <v>0</v>
      </c>
    </row>
    <row r="4" spans="2:10" ht="16" thickBot="1"/>
    <row r="5" spans="2:10" ht="40" thickBot="1">
      <c r="B5" s="22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43</v>
      </c>
      <c r="I5" s="20" t="s">
        <v>51</v>
      </c>
      <c r="J5" s="20" t="s">
        <v>47</v>
      </c>
    </row>
    <row r="6" spans="2:10" ht="26" customHeight="1">
      <c r="B6" s="23" t="s">
        <v>7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f>SUM(C6:I6)</f>
        <v>0</v>
      </c>
    </row>
    <row r="7" spans="2:10" ht="23" customHeight="1">
      <c r="B7" s="24" t="s">
        <v>8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f t="shared" ref="J7:J11" si="0">SUM(C7:I7)</f>
        <v>0</v>
      </c>
    </row>
    <row r="8" spans="2:10" ht="24" customHeight="1">
      <c r="B8" s="25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f t="shared" si="0"/>
        <v>0</v>
      </c>
    </row>
    <row r="9" spans="2:10" ht="26" customHeight="1">
      <c r="B9" s="25" t="s">
        <v>10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0</v>
      </c>
    </row>
    <row r="10" spans="2:10" ht="18" customHeight="1">
      <c r="B10" s="25" t="s">
        <v>11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f t="shared" si="0"/>
        <v>0</v>
      </c>
    </row>
    <row r="11" spans="2:10" ht="28" customHeight="1" thickBot="1">
      <c r="B11" s="26" t="s">
        <v>12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f t="shared" si="0"/>
        <v>0</v>
      </c>
    </row>
    <row r="13" spans="2:10" ht="16" thickBot="1"/>
    <row r="14" spans="2:10" ht="40" thickBot="1">
      <c r="B14" s="4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43</v>
      </c>
      <c r="I14" s="5" t="s">
        <v>44</v>
      </c>
      <c r="J14" s="14" t="s">
        <v>47</v>
      </c>
    </row>
    <row r="15" spans="2:10" ht="31" customHeight="1">
      <c r="B15" s="7" t="s">
        <v>17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ref="J15:J28" si="1">SUM(C15:I15)</f>
        <v>0</v>
      </c>
    </row>
    <row r="16" spans="2:10" ht="29" customHeight="1">
      <c r="B16" s="9" t="s">
        <v>18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17">
        <f t="shared" si="1"/>
        <v>0</v>
      </c>
    </row>
    <row r="17" spans="2:12" ht="30" customHeight="1">
      <c r="B17" s="9" t="s">
        <v>19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7">
        <f t="shared" si="1"/>
        <v>0</v>
      </c>
    </row>
    <row r="18" spans="2:12" ht="33" customHeight="1">
      <c r="B18" s="9" t="s">
        <v>20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17">
        <f t="shared" si="1"/>
        <v>0</v>
      </c>
    </row>
    <row r="19" spans="2:12" ht="30" customHeight="1">
      <c r="B19" s="9" t="s">
        <v>21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17">
        <f t="shared" si="1"/>
        <v>0</v>
      </c>
    </row>
    <row r="20" spans="2:12" ht="28" customHeight="1">
      <c r="B20" s="9" t="s">
        <v>22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17">
        <f t="shared" si="1"/>
        <v>0</v>
      </c>
    </row>
    <row r="21" spans="2:12" ht="30" customHeight="1">
      <c r="B21" s="9" t="s">
        <v>23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17">
        <f t="shared" si="1"/>
        <v>0</v>
      </c>
      <c r="L21" t="s">
        <v>48</v>
      </c>
    </row>
    <row r="22" spans="2:12" ht="29" customHeight="1">
      <c r="B22" s="9" t="s">
        <v>24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17">
        <f t="shared" si="1"/>
        <v>0</v>
      </c>
    </row>
    <row r="23" spans="2:12" ht="30" customHeight="1">
      <c r="B23" s="9" t="s">
        <v>25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17">
        <f t="shared" si="1"/>
        <v>0</v>
      </c>
    </row>
    <row r="24" spans="2:12" ht="26">
      <c r="B24" s="16" t="s">
        <v>26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18">
        <f t="shared" si="1"/>
        <v>0</v>
      </c>
    </row>
    <row r="25" spans="2:12" ht="30" customHeight="1">
      <c r="B25" s="9" t="s">
        <v>27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17">
        <f t="shared" si="1"/>
        <v>0</v>
      </c>
    </row>
    <row r="26" spans="2:12" ht="30" customHeight="1">
      <c r="B26" s="9" t="s">
        <v>28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17">
        <f t="shared" si="1"/>
        <v>0</v>
      </c>
    </row>
    <row r="27" spans="2:12" ht="30" customHeight="1">
      <c r="B27" s="9" t="s">
        <v>29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17">
        <f t="shared" si="1"/>
        <v>0</v>
      </c>
    </row>
    <row r="28" spans="2:12" ht="30" customHeight="1" thickBot="1">
      <c r="B28" s="11" t="s">
        <v>30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9">
        <f t="shared" si="1"/>
        <v>0</v>
      </c>
    </row>
    <row r="30" spans="2:12" ht="16" thickBot="1"/>
    <row r="31" spans="2:12" ht="16" thickBot="1">
      <c r="B31" s="4"/>
      <c r="C31" s="5" t="s">
        <v>31</v>
      </c>
      <c r="D31" s="5" t="s">
        <v>32</v>
      </c>
      <c r="E31" s="5" t="s">
        <v>33</v>
      </c>
      <c r="F31" s="5" t="s">
        <v>34</v>
      </c>
      <c r="G31" s="5" t="s">
        <v>35</v>
      </c>
      <c r="H31" s="5" t="s">
        <v>36</v>
      </c>
      <c r="I31" s="5" t="s">
        <v>44</v>
      </c>
      <c r="J31" s="5" t="s">
        <v>43</v>
      </c>
      <c r="K31" s="6" t="s">
        <v>47</v>
      </c>
    </row>
    <row r="32" spans="2:12">
      <c r="B32" s="7" t="s">
        <v>37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8">
        <f>SUM(C32:J32)</f>
        <v>0</v>
      </c>
    </row>
    <row r="33" spans="2:11">
      <c r="B33" s="9" t="s">
        <v>38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10">
        <f t="shared" ref="K33:K36" si="2">SUM(C33:J33)</f>
        <v>0</v>
      </c>
    </row>
    <row r="34" spans="2:11">
      <c r="B34" s="9" t="s">
        <v>39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10">
        <f t="shared" si="2"/>
        <v>0</v>
      </c>
    </row>
    <row r="35" spans="2:11">
      <c r="B35" s="9" t="s">
        <v>40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10">
        <f t="shared" si="2"/>
        <v>0</v>
      </c>
    </row>
    <row r="36" spans="2:11" ht="16" thickBot="1">
      <c r="B36" s="11" t="s">
        <v>41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3">
        <f t="shared" si="2"/>
        <v>0</v>
      </c>
    </row>
    <row r="37" spans="2:11" ht="16" thickBot="1"/>
    <row r="38" spans="2:11">
      <c r="B38" s="43" t="s">
        <v>59</v>
      </c>
      <c r="C38" s="44" t="s">
        <v>13</v>
      </c>
      <c r="D38" s="44" t="s">
        <v>14</v>
      </c>
      <c r="E38" s="44" t="s">
        <v>15</v>
      </c>
      <c r="F38" s="44" t="s">
        <v>64</v>
      </c>
      <c r="G38" s="48" t="s">
        <v>16</v>
      </c>
      <c r="H38" s="50" t="s">
        <v>61</v>
      </c>
      <c r="I38" s="41"/>
      <c r="J38" s="32"/>
    </row>
    <row r="39" spans="2:11" ht="16" thickBot="1">
      <c r="B39" s="46" t="s">
        <v>60</v>
      </c>
      <c r="C39" s="47">
        <v>0</v>
      </c>
      <c r="D39" s="47">
        <v>0</v>
      </c>
      <c r="E39" s="47">
        <v>0</v>
      </c>
      <c r="F39" s="47">
        <v>0</v>
      </c>
      <c r="G39" s="49">
        <v>0</v>
      </c>
      <c r="H39" s="51"/>
      <c r="I39" s="42"/>
      <c r="J39" s="35"/>
    </row>
    <row r="40" spans="2:11" ht="16" thickBot="1"/>
    <row r="41" spans="2:11" ht="27" thickBot="1">
      <c r="B41" s="37" t="s">
        <v>53</v>
      </c>
      <c r="C41" s="36"/>
    </row>
    <row r="42" spans="2:11">
      <c r="B42" s="40" t="s">
        <v>55</v>
      </c>
      <c r="C42" s="33">
        <v>0</v>
      </c>
    </row>
    <row r="43" spans="2:11">
      <c r="B43" s="38" t="s">
        <v>58</v>
      </c>
      <c r="C43" s="34">
        <v>0</v>
      </c>
    </row>
    <row r="44" spans="2:11">
      <c r="B44" s="38" t="s">
        <v>54</v>
      </c>
      <c r="C44" s="34">
        <v>0</v>
      </c>
    </row>
    <row r="45" spans="2:11">
      <c r="B45" s="38"/>
      <c r="C45" s="34">
        <v>0</v>
      </c>
    </row>
    <row r="46" spans="2:11">
      <c r="B46" s="38"/>
      <c r="C46" s="34">
        <v>0</v>
      </c>
    </row>
    <row r="47" spans="2:11">
      <c r="B47" s="38"/>
      <c r="C47" s="34">
        <v>0</v>
      </c>
    </row>
    <row r="48" spans="2:11" ht="16" thickBot="1">
      <c r="B48" s="38"/>
      <c r="C48" s="34">
        <v>0</v>
      </c>
    </row>
    <row r="49" spans="2:3">
      <c r="B49" s="40" t="s">
        <v>52</v>
      </c>
      <c r="C49" s="32">
        <f>AVERAGE(C42:C48)</f>
        <v>0</v>
      </c>
    </row>
    <row r="50" spans="2:3">
      <c r="B50" s="38" t="s">
        <v>57</v>
      </c>
      <c r="C50" s="33">
        <f>VAR(C42:C48)</f>
        <v>0</v>
      </c>
    </row>
    <row r="51" spans="2:3">
      <c r="B51" s="38" t="s">
        <v>56</v>
      </c>
      <c r="C51" s="33">
        <v>0</v>
      </c>
    </row>
    <row r="52" spans="2:3" ht="16" thickBot="1">
      <c r="B52" s="39" t="s">
        <v>47</v>
      </c>
      <c r="C52" s="35">
        <f>COUNT(C42:C48)+C51</f>
        <v>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topLeftCell="A9" workbookViewId="0">
      <selection activeCell="B14" sqref="B14:H15"/>
    </sheetView>
  </sheetViews>
  <sheetFormatPr baseColWidth="10" defaultRowHeight="15" x14ac:dyDescent="0"/>
  <cols>
    <col min="2" max="2" width="40.33203125" customWidth="1"/>
    <col min="3" max="3" width="12" customWidth="1"/>
    <col min="7" max="7" width="13.33203125" customWidth="1"/>
  </cols>
  <sheetData>
    <row r="1" spans="2:10" ht="16" thickBot="1"/>
    <row r="2" spans="2:10">
      <c r="B2" s="52" t="s">
        <v>50</v>
      </c>
      <c r="C2" s="54" t="s">
        <v>0</v>
      </c>
      <c r="D2" s="56" t="s">
        <v>46</v>
      </c>
      <c r="E2" s="28" t="s">
        <v>45</v>
      </c>
    </row>
    <row r="3" spans="2:10" ht="16" thickBot="1">
      <c r="B3" s="53" t="s">
        <v>49</v>
      </c>
      <c r="C3" s="58">
        <f>'FY1 Launch'!C3</f>
        <v>0</v>
      </c>
      <c r="D3" s="57">
        <f>'FY2 Launch'!C3</f>
        <v>0</v>
      </c>
      <c r="E3" s="55">
        <f>C3+D3</f>
        <v>0</v>
      </c>
    </row>
    <row r="4" spans="2:10" ht="16" thickBot="1"/>
    <row r="5" spans="2:10" ht="40" thickBot="1">
      <c r="B5" s="22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43</v>
      </c>
      <c r="I5" s="20" t="s">
        <v>51</v>
      </c>
      <c r="J5" s="20" t="s">
        <v>47</v>
      </c>
    </row>
    <row r="6" spans="2:10" ht="26">
      <c r="B6" s="23" t="s">
        <v>7</v>
      </c>
      <c r="C6" s="21">
        <f>'FY1 Launch'!C6+'FY2 Launch'!C6</f>
        <v>0</v>
      </c>
      <c r="D6" s="21">
        <f>'FY1 Launch'!D6+'FY2 Launch'!D6</f>
        <v>0</v>
      </c>
      <c r="E6" s="21">
        <f>'FY1 Launch'!E6+'FY2 Launch'!E6</f>
        <v>0</v>
      </c>
      <c r="F6" s="21">
        <f>'FY1 Launch'!F6+'FY2 Launch'!F6</f>
        <v>0</v>
      </c>
      <c r="G6" s="21">
        <f>'FY1 Launch'!G6+'FY2 Launch'!G6</f>
        <v>0</v>
      </c>
      <c r="H6" s="21">
        <f>'FY1 Launch'!H6+'FY2 Launch'!H6</f>
        <v>0</v>
      </c>
      <c r="I6" s="21">
        <f>'FY1 Launch'!I6+'FY2 Launch'!I6</f>
        <v>0</v>
      </c>
      <c r="J6" s="21">
        <f>SUM(C6:I6)</f>
        <v>0</v>
      </c>
    </row>
    <row r="7" spans="2:10" ht="52">
      <c r="B7" s="24" t="s">
        <v>8</v>
      </c>
      <c r="C7" s="9">
        <f>'FY1 Launch'!C7+'FY2 Launch'!C7</f>
        <v>0</v>
      </c>
      <c r="D7" s="9">
        <f>'FY1 Launch'!D7+'FY2 Launch'!D7</f>
        <v>0</v>
      </c>
      <c r="E7" s="9">
        <f>'FY1 Launch'!E7+'FY2 Launch'!E7</f>
        <v>0</v>
      </c>
      <c r="F7" s="9">
        <f>'FY1 Launch'!F7+'FY2 Launch'!F7</f>
        <v>0</v>
      </c>
      <c r="G7" s="9">
        <f>'FY1 Launch'!G7+'FY2 Launch'!G7</f>
        <v>0</v>
      </c>
      <c r="H7" s="9">
        <f>'FY1 Launch'!H7+'FY2 Launch'!H7</f>
        <v>0</v>
      </c>
      <c r="I7" s="9">
        <f>'FY1 Launch'!I7+'FY2 Launch'!I7</f>
        <v>0</v>
      </c>
      <c r="J7" s="9">
        <f t="shared" ref="J7:J11" si="0">SUM(C7:I7)</f>
        <v>0</v>
      </c>
    </row>
    <row r="8" spans="2:10" ht="26">
      <c r="B8" s="25" t="s">
        <v>9</v>
      </c>
      <c r="C8" s="9">
        <f>'FY1 Launch'!C8+'FY2 Launch'!C8</f>
        <v>0</v>
      </c>
      <c r="D8" s="9">
        <f>'FY1 Launch'!D8+'FY2 Launch'!D8</f>
        <v>0</v>
      </c>
      <c r="E8" s="9">
        <f>'FY1 Launch'!E8+'FY2 Launch'!E8</f>
        <v>0</v>
      </c>
      <c r="F8" s="9">
        <f>'FY1 Launch'!F8+'FY2 Launch'!F8</f>
        <v>0</v>
      </c>
      <c r="G8" s="9">
        <f>'FY1 Launch'!G8+'FY2 Launch'!G8</f>
        <v>0</v>
      </c>
      <c r="H8" s="9">
        <f>'FY1 Launch'!H8+'FY2 Launch'!H8</f>
        <v>0</v>
      </c>
      <c r="I8" s="9">
        <f>'FY1 Launch'!I8+'FY2 Launch'!I8</f>
        <v>0</v>
      </c>
      <c r="J8" s="9">
        <f t="shared" si="0"/>
        <v>0</v>
      </c>
    </row>
    <row r="9" spans="2:10" ht="26">
      <c r="B9" s="25" t="s">
        <v>10</v>
      </c>
      <c r="C9" s="9">
        <f>'FY1 Launch'!C9+'FY2 Launch'!C9</f>
        <v>0</v>
      </c>
      <c r="D9" s="9">
        <f>'FY1 Launch'!D9+'FY2 Launch'!D9</f>
        <v>0</v>
      </c>
      <c r="E9" s="9">
        <f>'FY1 Launch'!E9+'FY2 Launch'!E9</f>
        <v>0</v>
      </c>
      <c r="F9" s="9">
        <f>'FY1 Launch'!F9+'FY2 Launch'!F9</f>
        <v>0</v>
      </c>
      <c r="G9" s="9">
        <f>'FY1 Launch'!G9+'FY2 Launch'!G9</f>
        <v>0</v>
      </c>
      <c r="H9" s="9">
        <f>'FY1 Launch'!H9+'FY2 Launch'!H9</f>
        <v>0</v>
      </c>
      <c r="I9" s="9">
        <f>'FY1 Launch'!I9+'FY2 Launch'!I9</f>
        <v>0</v>
      </c>
      <c r="J9" s="9">
        <f t="shared" si="0"/>
        <v>0</v>
      </c>
    </row>
    <row r="10" spans="2:10">
      <c r="B10" s="25" t="s">
        <v>11</v>
      </c>
      <c r="C10" s="9">
        <f>'FY1 Launch'!C10+'FY2 Launch'!C10</f>
        <v>0</v>
      </c>
      <c r="D10" s="9">
        <f>'FY1 Launch'!D10+'FY2 Launch'!D10</f>
        <v>0</v>
      </c>
      <c r="E10" s="9">
        <f>'FY1 Launch'!E10+'FY2 Launch'!E10</f>
        <v>0</v>
      </c>
      <c r="F10" s="9">
        <f>'FY1 Launch'!F10+'FY2 Launch'!F10</f>
        <v>0</v>
      </c>
      <c r="G10" s="9">
        <f>'FY1 Launch'!G10+'FY2 Launch'!G10</f>
        <v>0</v>
      </c>
      <c r="H10" s="9">
        <f>'FY1 Launch'!H10+'FY2 Launch'!H10</f>
        <v>0</v>
      </c>
      <c r="I10" s="9">
        <f>'FY1 Launch'!I10+'FY2 Launch'!I10</f>
        <v>0</v>
      </c>
      <c r="J10" s="9">
        <f t="shared" si="0"/>
        <v>0</v>
      </c>
    </row>
    <row r="11" spans="2:10" ht="27" thickBot="1">
      <c r="B11" s="26" t="s">
        <v>12</v>
      </c>
      <c r="C11" s="11">
        <f>'FY1 Launch'!C11+'FY2 Launch'!C11</f>
        <v>0</v>
      </c>
      <c r="D11" s="11">
        <f>'FY1 Launch'!D11+'FY2 Launch'!D11</f>
        <v>0</v>
      </c>
      <c r="E11" s="11">
        <f>'FY1 Launch'!E11+'FY2 Launch'!E11</f>
        <v>0</v>
      </c>
      <c r="F11" s="11">
        <f>'FY1 Launch'!F11+'FY2 Launch'!F11</f>
        <v>0</v>
      </c>
      <c r="G11" s="11">
        <f>'FY1 Launch'!G11+'FY2 Launch'!G11</f>
        <v>0</v>
      </c>
      <c r="H11" s="11">
        <f>'FY1 Launch'!H11+'FY2 Launch'!H11</f>
        <v>0</v>
      </c>
      <c r="I11" s="26">
        <f>'FY1 Launch'!I11+'FY2 Launch'!I11</f>
        <v>0</v>
      </c>
      <c r="J11" s="11">
        <f t="shared" si="0"/>
        <v>0</v>
      </c>
    </row>
    <row r="13" spans="2:10" ht="16" thickBot="1"/>
    <row r="14" spans="2:10" ht="40" thickBot="1">
      <c r="B14" s="4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43</v>
      </c>
      <c r="I14" s="5" t="s">
        <v>44</v>
      </c>
      <c r="J14" s="14" t="s">
        <v>47</v>
      </c>
    </row>
    <row r="15" spans="2:10">
      <c r="B15" s="7" t="s">
        <v>17</v>
      </c>
      <c r="C15" s="21">
        <f>'FY1 Launch'!C15+'FY2 Launch'!C15</f>
        <v>0</v>
      </c>
      <c r="D15" s="21">
        <f>'FY1 Launch'!D15+'FY2 Launch'!D15</f>
        <v>0</v>
      </c>
      <c r="E15" s="21">
        <f>'FY1 Launch'!E15+'FY2 Launch'!E15</f>
        <v>0</v>
      </c>
      <c r="F15" s="21">
        <f>'FY1 Launch'!F15+'FY2 Launch'!F15</f>
        <v>0</v>
      </c>
      <c r="G15" s="21">
        <f>'FY1 Launch'!G15+'FY2 Launch'!G15</f>
        <v>0</v>
      </c>
      <c r="H15" s="21">
        <f>'FY1 Launch'!H15+'FY2 Launch'!H15</f>
        <v>0</v>
      </c>
      <c r="I15" s="21">
        <f>'FY1 Launch'!I15+'FY2 Launch'!I15</f>
        <v>0</v>
      </c>
      <c r="J15" s="15">
        <f t="shared" ref="J15:J28" si="1">SUM(C15:I15)</f>
        <v>0</v>
      </c>
    </row>
    <row r="16" spans="2:10" ht="26">
      <c r="B16" s="9" t="s">
        <v>18</v>
      </c>
      <c r="C16" s="2">
        <f>'FY1 Launch'!C16+'FY2 Launch'!C16</f>
        <v>0</v>
      </c>
      <c r="D16" s="2">
        <f>'FY1 Launch'!D16+'FY2 Launch'!D16</f>
        <v>0</v>
      </c>
      <c r="E16" s="2">
        <f>'FY1 Launch'!E16+'FY2 Launch'!E16</f>
        <v>0</v>
      </c>
      <c r="F16" s="2">
        <f>'FY1 Launch'!F16+'FY2 Launch'!F16</f>
        <v>0</v>
      </c>
      <c r="G16" s="2">
        <f>'FY1 Launch'!G16+'FY2 Launch'!G16</f>
        <v>0</v>
      </c>
      <c r="H16" s="2">
        <f>'FY1 Launch'!H16+'FY2 Launch'!H16</f>
        <v>0</v>
      </c>
      <c r="I16" s="2">
        <f>'FY1 Launch'!I16+'FY2 Launch'!I16</f>
        <v>0</v>
      </c>
      <c r="J16" s="17">
        <f t="shared" si="1"/>
        <v>0</v>
      </c>
    </row>
    <row r="17" spans="2:12" ht="30" customHeight="1">
      <c r="B17" s="9" t="s">
        <v>19</v>
      </c>
      <c r="C17" s="2">
        <f>'FY1 Launch'!C17+'FY2 Launch'!C17</f>
        <v>0</v>
      </c>
      <c r="D17" s="2">
        <f>'FY1 Launch'!D17+'FY2 Launch'!D17</f>
        <v>0</v>
      </c>
      <c r="E17" s="2">
        <f>'FY1 Launch'!E17+'FY2 Launch'!E17</f>
        <v>0</v>
      </c>
      <c r="F17" s="2">
        <f>'FY1 Launch'!F17+'FY2 Launch'!F17</f>
        <v>0</v>
      </c>
      <c r="G17" s="2">
        <f>'FY1 Launch'!G17+'FY2 Launch'!G17</f>
        <v>0</v>
      </c>
      <c r="H17" s="2">
        <f>'FY1 Launch'!H17+'FY2 Launch'!H17</f>
        <v>0</v>
      </c>
      <c r="I17" s="2">
        <f>'FY1 Launch'!I17+'FY2 Launch'!I17</f>
        <v>0</v>
      </c>
      <c r="J17" s="17">
        <f t="shared" si="1"/>
        <v>0</v>
      </c>
    </row>
    <row r="18" spans="2:12" ht="33" customHeight="1">
      <c r="B18" s="9" t="s">
        <v>20</v>
      </c>
      <c r="C18" s="2">
        <f>'FY1 Launch'!C18+'FY2 Launch'!C18</f>
        <v>0</v>
      </c>
      <c r="D18" s="2">
        <f>'FY1 Launch'!D18+'FY2 Launch'!D18</f>
        <v>0</v>
      </c>
      <c r="E18" s="2">
        <f>'FY1 Launch'!E18+'FY2 Launch'!E18</f>
        <v>0</v>
      </c>
      <c r="F18" s="2">
        <f>'FY1 Launch'!F18+'FY2 Launch'!F18</f>
        <v>0</v>
      </c>
      <c r="G18" s="2">
        <f>'FY1 Launch'!G18+'FY2 Launch'!G18</f>
        <v>0</v>
      </c>
      <c r="H18" s="2">
        <f>'FY1 Launch'!H18+'FY2 Launch'!H18</f>
        <v>0</v>
      </c>
      <c r="I18" s="2">
        <f>'FY1 Launch'!I18+'FY2 Launch'!I18</f>
        <v>0</v>
      </c>
      <c r="J18" s="17">
        <f t="shared" si="1"/>
        <v>0</v>
      </c>
    </row>
    <row r="19" spans="2:12" ht="30" customHeight="1">
      <c r="B19" s="9" t="s">
        <v>21</v>
      </c>
      <c r="C19" s="2">
        <f>'FY1 Launch'!C19+'FY2 Launch'!C19</f>
        <v>0</v>
      </c>
      <c r="D19" s="2">
        <f>'FY1 Launch'!D19+'FY2 Launch'!D19</f>
        <v>0</v>
      </c>
      <c r="E19" s="2">
        <f>'FY1 Launch'!E19+'FY2 Launch'!E19</f>
        <v>0</v>
      </c>
      <c r="F19" s="2">
        <f>'FY1 Launch'!F19+'FY2 Launch'!F19</f>
        <v>0</v>
      </c>
      <c r="G19" s="2">
        <f>'FY1 Launch'!G19+'FY2 Launch'!G19</f>
        <v>0</v>
      </c>
      <c r="H19" s="2">
        <f>'FY1 Launch'!H19+'FY2 Launch'!H19</f>
        <v>0</v>
      </c>
      <c r="I19" s="2">
        <f>'FY1 Launch'!I19+'FY2 Launch'!I19</f>
        <v>0</v>
      </c>
      <c r="J19" s="17">
        <f t="shared" si="1"/>
        <v>0</v>
      </c>
    </row>
    <row r="20" spans="2:12" ht="28" customHeight="1">
      <c r="B20" s="9" t="s">
        <v>22</v>
      </c>
      <c r="C20" s="2">
        <f>'FY1 Launch'!C20+'FY2 Launch'!C20</f>
        <v>0</v>
      </c>
      <c r="D20" s="2">
        <f>'FY1 Launch'!D20+'FY2 Launch'!D20</f>
        <v>0</v>
      </c>
      <c r="E20" s="2">
        <f>'FY1 Launch'!E20+'FY2 Launch'!E20</f>
        <v>0</v>
      </c>
      <c r="F20" s="2">
        <f>'FY1 Launch'!F20+'FY2 Launch'!F20</f>
        <v>0</v>
      </c>
      <c r="G20" s="2">
        <f>'FY1 Launch'!G20+'FY2 Launch'!G20</f>
        <v>0</v>
      </c>
      <c r="H20" s="2">
        <f>'FY1 Launch'!H20+'FY2 Launch'!H20</f>
        <v>0</v>
      </c>
      <c r="I20" s="2">
        <f>'FY1 Launch'!I20+'FY2 Launch'!I20</f>
        <v>0</v>
      </c>
      <c r="J20" s="17">
        <f t="shared" si="1"/>
        <v>0</v>
      </c>
    </row>
    <row r="21" spans="2:12" ht="30" customHeight="1">
      <c r="B21" s="9" t="s">
        <v>23</v>
      </c>
      <c r="C21" s="2">
        <f>'FY1 Launch'!C21+'FY2 Launch'!C21</f>
        <v>0</v>
      </c>
      <c r="D21" s="2">
        <f>'FY1 Launch'!D21+'FY2 Launch'!D21</f>
        <v>0</v>
      </c>
      <c r="E21" s="2">
        <f>'FY1 Launch'!E21+'FY2 Launch'!E21</f>
        <v>0</v>
      </c>
      <c r="F21" s="2">
        <f>'FY1 Launch'!F21+'FY2 Launch'!F21</f>
        <v>0</v>
      </c>
      <c r="G21" s="2">
        <f>'FY1 Launch'!G21+'FY2 Launch'!G21</f>
        <v>0</v>
      </c>
      <c r="H21" s="2">
        <f>'FY1 Launch'!H21+'FY2 Launch'!H21</f>
        <v>0</v>
      </c>
      <c r="I21" s="2">
        <f>'FY1 Launch'!I21+'FY2 Launch'!I21</f>
        <v>0</v>
      </c>
      <c r="J21" s="17">
        <f t="shared" si="1"/>
        <v>0</v>
      </c>
      <c r="L21" t="s">
        <v>48</v>
      </c>
    </row>
    <row r="22" spans="2:12" ht="29" customHeight="1">
      <c r="B22" s="9" t="s">
        <v>24</v>
      </c>
      <c r="C22" s="2">
        <f>'FY1 Launch'!C22+'FY2 Launch'!C22</f>
        <v>0</v>
      </c>
      <c r="D22" s="2">
        <f>'FY1 Launch'!D22+'FY2 Launch'!D22</f>
        <v>0</v>
      </c>
      <c r="E22" s="2">
        <f>'FY1 Launch'!E22+'FY2 Launch'!E22</f>
        <v>0</v>
      </c>
      <c r="F22" s="2">
        <f>'FY1 Launch'!F22+'FY2 Launch'!F22</f>
        <v>0</v>
      </c>
      <c r="G22" s="2">
        <f>'FY1 Launch'!G22+'FY2 Launch'!G22</f>
        <v>0</v>
      </c>
      <c r="H22" s="2">
        <f>'FY1 Launch'!H22+'FY2 Launch'!H22</f>
        <v>0</v>
      </c>
      <c r="I22" s="2">
        <f>'FY1 Launch'!I22+'FY2 Launch'!I22</f>
        <v>0</v>
      </c>
      <c r="J22" s="17">
        <f t="shared" si="1"/>
        <v>0</v>
      </c>
    </row>
    <row r="23" spans="2:12" ht="30" customHeight="1">
      <c r="B23" s="9" t="s">
        <v>25</v>
      </c>
      <c r="C23" s="2">
        <f>'FY1 Launch'!C23+'FY2 Launch'!C23</f>
        <v>0</v>
      </c>
      <c r="D23" s="2">
        <f>'FY1 Launch'!D23+'FY2 Launch'!D23</f>
        <v>0</v>
      </c>
      <c r="E23" s="2">
        <f>'FY1 Launch'!E23+'FY2 Launch'!E23</f>
        <v>0</v>
      </c>
      <c r="F23" s="2">
        <f>'FY1 Launch'!F23+'FY2 Launch'!F23</f>
        <v>0</v>
      </c>
      <c r="G23" s="2">
        <f>'FY1 Launch'!G23+'FY2 Launch'!G23</f>
        <v>0</v>
      </c>
      <c r="H23" s="2">
        <f>'FY1 Launch'!H23+'FY2 Launch'!H23</f>
        <v>0</v>
      </c>
      <c r="I23" s="2">
        <f>'FY1 Launch'!I23+'FY2 Launch'!I23</f>
        <v>0</v>
      </c>
      <c r="J23" s="17">
        <f t="shared" si="1"/>
        <v>0</v>
      </c>
    </row>
    <row r="24" spans="2:12" ht="26">
      <c r="B24" s="16" t="s">
        <v>26</v>
      </c>
      <c r="C24" s="2">
        <f>'FY1 Launch'!C24+'FY2 Launch'!C24</f>
        <v>0</v>
      </c>
      <c r="D24" s="2">
        <f>'FY1 Launch'!D24+'FY2 Launch'!D24</f>
        <v>0</v>
      </c>
      <c r="E24" s="2">
        <f>'FY1 Launch'!E24+'FY2 Launch'!E24</f>
        <v>0</v>
      </c>
      <c r="F24" s="2">
        <f>'FY1 Launch'!F24+'FY2 Launch'!F24</f>
        <v>0</v>
      </c>
      <c r="G24" s="2">
        <f>'FY1 Launch'!G24+'FY2 Launch'!G24</f>
        <v>0</v>
      </c>
      <c r="H24" s="2">
        <f>'FY1 Launch'!H24+'FY2 Launch'!H24</f>
        <v>0</v>
      </c>
      <c r="I24" s="2">
        <f>'FY1 Launch'!I24+'FY2 Launch'!I24</f>
        <v>0</v>
      </c>
      <c r="J24" s="18">
        <f t="shared" si="1"/>
        <v>0</v>
      </c>
    </row>
    <row r="25" spans="2:12" ht="30" customHeight="1">
      <c r="B25" s="9" t="s">
        <v>27</v>
      </c>
      <c r="C25" s="2">
        <f>'FY1 Launch'!C25+'FY2 Launch'!C25</f>
        <v>0</v>
      </c>
      <c r="D25" s="2">
        <f>'FY1 Launch'!D25+'FY2 Launch'!D25</f>
        <v>0</v>
      </c>
      <c r="E25" s="2">
        <f>'FY1 Launch'!E25+'FY2 Launch'!E25</f>
        <v>0</v>
      </c>
      <c r="F25" s="2">
        <f>'FY1 Launch'!F25+'FY2 Launch'!F25</f>
        <v>0</v>
      </c>
      <c r="G25" s="2">
        <f>'FY1 Launch'!G25+'FY2 Launch'!G25</f>
        <v>0</v>
      </c>
      <c r="H25" s="2">
        <f>'FY1 Launch'!H25+'FY2 Launch'!H25</f>
        <v>0</v>
      </c>
      <c r="I25" s="2">
        <f>'FY1 Launch'!I25+'FY2 Launch'!I25</f>
        <v>0</v>
      </c>
      <c r="J25" s="17">
        <f t="shared" si="1"/>
        <v>0</v>
      </c>
    </row>
    <row r="26" spans="2:12" ht="30" customHeight="1">
      <c r="B26" s="9" t="s">
        <v>28</v>
      </c>
      <c r="C26" s="2">
        <f>'FY1 Launch'!C26+'FY2 Launch'!C26</f>
        <v>0</v>
      </c>
      <c r="D26" s="2">
        <f>'FY1 Launch'!D26+'FY2 Launch'!D26</f>
        <v>0</v>
      </c>
      <c r="E26" s="2">
        <f>'FY1 Launch'!E26+'FY2 Launch'!E26</f>
        <v>0</v>
      </c>
      <c r="F26" s="2">
        <f>'FY1 Launch'!F26+'FY2 Launch'!F26</f>
        <v>0</v>
      </c>
      <c r="G26" s="2">
        <f>'FY1 Launch'!G26+'FY2 Launch'!G26</f>
        <v>0</v>
      </c>
      <c r="H26" s="2">
        <f>'FY1 Launch'!H26+'FY2 Launch'!H26</f>
        <v>0</v>
      </c>
      <c r="I26" s="2">
        <f>'FY1 Launch'!I26+'FY2 Launch'!I26</f>
        <v>0</v>
      </c>
      <c r="J26" s="17">
        <f t="shared" si="1"/>
        <v>0</v>
      </c>
    </row>
    <row r="27" spans="2:12" ht="30" customHeight="1">
      <c r="B27" s="9" t="s">
        <v>29</v>
      </c>
      <c r="C27" s="2">
        <f>'FY1 Launch'!C27+'FY2 Launch'!C27</f>
        <v>0</v>
      </c>
      <c r="D27" s="2">
        <f>'FY1 Launch'!D27+'FY2 Launch'!D27</f>
        <v>0</v>
      </c>
      <c r="E27" s="2">
        <f>'FY1 Launch'!E27+'FY2 Launch'!E27</f>
        <v>0</v>
      </c>
      <c r="F27" s="2">
        <f>'FY1 Launch'!F27+'FY2 Launch'!F27</f>
        <v>0</v>
      </c>
      <c r="G27" s="2">
        <f>'FY1 Launch'!G27+'FY2 Launch'!G27</f>
        <v>0</v>
      </c>
      <c r="H27" s="2">
        <f>'FY1 Launch'!H27+'FY2 Launch'!H27</f>
        <v>0</v>
      </c>
      <c r="I27" s="2">
        <f>'FY1 Launch'!I27+'FY2 Launch'!I27</f>
        <v>0</v>
      </c>
      <c r="J27" s="17">
        <f t="shared" si="1"/>
        <v>0</v>
      </c>
    </row>
    <row r="28" spans="2:12" ht="30" customHeight="1" thickBot="1">
      <c r="B28" s="11" t="s">
        <v>30</v>
      </c>
      <c r="C28" s="12">
        <f>'FY1 Launch'!C28+'FY2 Launch'!C28</f>
        <v>0</v>
      </c>
      <c r="D28" s="12">
        <f>'FY1 Launch'!D28+'FY2 Launch'!D28</f>
        <v>0</v>
      </c>
      <c r="E28" s="12">
        <f>'FY1 Launch'!E28+'FY2 Launch'!E28</f>
        <v>0</v>
      </c>
      <c r="F28" s="12">
        <f>'FY1 Launch'!F28+'FY2 Launch'!F28</f>
        <v>0</v>
      </c>
      <c r="G28" s="12">
        <f>'FY1 Launch'!G28+'FY2 Launch'!G28</f>
        <v>0</v>
      </c>
      <c r="H28" s="12">
        <f>'FY1 Launch'!H28+'FY2 Launch'!H28</f>
        <v>0</v>
      </c>
      <c r="I28" s="12">
        <f>'FY1 Launch'!I28+'FY2 Launch'!I28</f>
        <v>0</v>
      </c>
      <c r="J28" s="19">
        <f t="shared" si="1"/>
        <v>0</v>
      </c>
    </row>
    <row r="30" spans="2:12" ht="16" thickBot="1"/>
    <row r="31" spans="2:12" ht="16" thickBot="1">
      <c r="B31" s="4"/>
      <c r="C31" s="5" t="s">
        <v>31</v>
      </c>
      <c r="D31" s="5" t="s">
        <v>32</v>
      </c>
      <c r="E31" s="5" t="s">
        <v>33</v>
      </c>
      <c r="F31" s="5" t="s">
        <v>34</v>
      </c>
      <c r="G31" s="5" t="s">
        <v>35</v>
      </c>
      <c r="H31" s="5" t="s">
        <v>36</v>
      </c>
      <c r="I31" s="5" t="s">
        <v>44</v>
      </c>
      <c r="J31" s="5" t="s">
        <v>43</v>
      </c>
      <c r="K31" s="6" t="s">
        <v>47</v>
      </c>
    </row>
    <row r="32" spans="2:12">
      <c r="B32" s="7" t="s">
        <v>37</v>
      </c>
      <c r="C32" s="2">
        <f>'FY1 Launch'!C32+'FY2 Launch'!C32</f>
        <v>0</v>
      </c>
      <c r="D32" s="2">
        <f>'FY1 Launch'!D32+'FY2 Launch'!D32</f>
        <v>0</v>
      </c>
      <c r="E32" s="2">
        <f>'FY1 Launch'!E32+'FY2 Launch'!E32</f>
        <v>0</v>
      </c>
      <c r="F32" s="2">
        <f>'FY1 Launch'!F32+'FY2 Launch'!F32</f>
        <v>0</v>
      </c>
      <c r="G32" s="2">
        <f>'FY1 Launch'!G32+'FY2 Launch'!G32</f>
        <v>0</v>
      </c>
      <c r="H32" s="2">
        <f>'FY1 Launch'!H32+'FY2 Launch'!H32</f>
        <v>0</v>
      </c>
      <c r="I32" s="2">
        <f>'FY1 Launch'!I32+'FY2 Launch'!I32</f>
        <v>0</v>
      </c>
      <c r="J32" s="2">
        <f>'FY1 Launch'!J32+'FY2 Launch'!J32</f>
        <v>0</v>
      </c>
      <c r="K32" s="8">
        <f>SUM(C32:J32)</f>
        <v>0</v>
      </c>
    </row>
    <row r="33" spans="2:12">
      <c r="B33" s="9" t="s">
        <v>38</v>
      </c>
      <c r="C33" s="2">
        <f>'FY1 Launch'!C33+'FY2 Launch'!C33</f>
        <v>0</v>
      </c>
      <c r="D33" s="2">
        <f>'FY1 Launch'!D33+'FY2 Launch'!D33</f>
        <v>0</v>
      </c>
      <c r="E33" s="2">
        <f>'FY1 Launch'!E33+'FY2 Launch'!E33</f>
        <v>0</v>
      </c>
      <c r="F33" s="2">
        <f>'FY1 Launch'!F33+'FY2 Launch'!F33</f>
        <v>0</v>
      </c>
      <c r="G33" s="2">
        <f>'FY1 Launch'!G33+'FY2 Launch'!G33</f>
        <v>0</v>
      </c>
      <c r="H33" s="2">
        <f>'FY1 Launch'!H33+'FY2 Launch'!H33</f>
        <v>0</v>
      </c>
      <c r="I33" s="2">
        <f>'FY1 Launch'!I33+'FY2 Launch'!I33</f>
        <v>0</v>
      </c>
      <c r="J33" s="2">
        <f>'FY1 Launch'!J33+'FY2 Launch'!J33</f>
        <v>0</v>
      </c>
      <c r="K33" s="10">
        <f t="shared" ref="K33:K36" si="2">SUM(C33:J33)</f>
        <v>0</v>
      </c>
    </row>
    <row r="34" spans="2:12">
      <c r="B34" s="9" t="s">
        <v>39</v>
      </c>
      <c r="C34" s="2">
        <f>'FY1 Launch'!C34+'FY2 Launch'!C34</f>
        <v>0</v>
      </c>
      <c r="D34" s="2">
        <f>'FY1 Launch'!D34+'FY2 Launch'!D34</f>
        <v>0</v>
      </c>
      <c r="E34" s="2">
        <f>'FY1 Launch'!E34+'FY2 Launch'!E34</f>
        <v>0</v>
      </c>
      <c r="F34" s="2">
        <f>'FY1 Launch'!F34+'FY2 Launch'!F34</f>
        <v>0</v>
      </c>
      <c r="G34" s="2">
        <f>'FY1 Launch'!G34+'FY2 Launch'!G34</f>
        <v>0</v>
      </c>
      <c r="H34" s="2">
        <f>'FY1 Launch'!H34+'FY2 Launch'!H34</f>
        <v>0</v>
      </c>
      <c r="I34" s="2">
        <f>'FY1 Launch'!I34+'FY2 Launch'!I34</f>
        <v>0</v>
      </c>
      <c r="J34" s="2">
        <f>'FY1 Launch'!J34+'FY2 Launch'!J34</f>
        <v>0</v>
      </c>
      <c r="K34" s="10">
        <f t="shared" si="2"/>
        <v>0</v>
      </c>
    </row>
    <row r="35" spans="2:12">
      <c r="B35" s="9" t="s">
        <v>40</v>
      </c>
      <c r="C35" s="2">
        <f>'FY1 Launch'!C35+'FY2 Launch'!C35</f>
        <v>0</v>
      </c>
      <c r="D35" s="2">
        <f>'FY1 Launch'!D35+'FY2 Launch'!D35</f>
        <v>0</v>
      </c>
      <c r="E35" s="2">
        <f>'FY1 Launch'!E35+'FY2 Launch'!E35</f>
        <v>0</v>
      </c>
      <c r="F35" s="2">
        <f>'FY1 Launch'!F35+'FY2 Launch'!F35</f>
        <v>0</v>
      </c>
      <c r="G35" s="2">
        <f>'FY1 Launch'!G35+'FY2 Launch'!G35</f>
        <v>0</v>
      </c>
      <c r="H35" s="2">
        <f>'FY1 Launch'!H35+'FY2 Launch'!H35</f>
        <v>0</v>
      </c>
      <c r="I35" s="2">
        <f>'FY1 Launch'!I35+'FY2 Launch'!I35</f>
        <v>0</v>
      </c>
      <c r="J35" s="2">
        <f>'FY1 Launch'!J35+'FY2 Launch'!J35</f>
        <v>0</v>
      </c>
      <c r="K35" s="10">
        <f t="shared" si="2"/>
        <v>0</v>
      </c>
      <c r="L35" t="s">
        <v>62</v>
      </c>
    </row>
    <row r="36" spans="2:12" ht="16" thickBot="1">
      <c r="B36" s="11" t="s">
        <v>41</v>
      </c>
      <c r="C36" s="12">
        <f>'FY1 Launch'!C36+'FY2 Launch'!C36</f>
        <v>0</v>
      </c>
      <c r="D36" s="12">
        <f>'FY1 Launch'!D36+'FY2 Launch'!D36</f>
        <v>0</v>
      </c>
      <c r="E36" s="12">
        <f>'FY1 Launch'!E36+'FY2 Launch'!E36</f>
        <v>0</v>
      </c>
      <c r="F36" s="12">
        <f>'FY1 Launch'!F36+'FY2 Launch'!F36</f>
        <v>0</v>
      </c>
      <c r="G36" s="12">
        <f>'FY1 Launch'!G36+'FY2 Launch'!G36</f>
        <v>0</v>
      </c>
      <c r="H36" s="12">
        <f>'FY1 Launch'!H36+'FY2 Launch'!H36</f>
        <v>0</v>
      </c>
      <c r="I36" s="12">
        <f>'FY1 Launch'!I36+'FY2 Launch'!I36</f>
        <v>0</v>
      </c>
      <c r="J36" s="12">
        <f>'FY1 Launch'!J36+'FY2 Launch'!J36</f>
        <v>0</v>
      </c>
      <c r="K36" s="13">
        <f t="shared" si="2"/>
        <v>0</v>
      </c>
      <c r="L36" t="s">
        <v>63</v>
      </c>
    </row>
    <row r="37" spans="2:12" ht="16" thickBot="1"/>
    <row r="38" spans="2:12">
      <c r="B38" s="43" t="s">
        <v>59</v>
      </c>
      <c r="C38" s="44" t="s">
        <v>13</v>
      </c>
      <c r="D38" s="44" t="s">
        <v>14</v>
      </c>
      <c r="E38" s="44" t="s">
        <v>15</v>
      </c>
      <c r="F38" s="44" t="s">
        <v>64</v>
      </c>
      <c r="G38" s="48" t="s">
        <v>16</v>
      </c>
      <c r="H38" s="50" t="s">
        <v>61</v>
      </c>
      <c r="I38" s="41"/>
      <c r="J38" s="32"/>
    </row>
    <row r="39" spans="2:12" ht="16" thickBot="1">
      <c r="B39" s="46" t="s">
        <v>60</v>
      </c>
      <c r="C39" s="47">
        <f>'FY1 Launch'!C40+'FY2 Launch'!C39</f>
        <v>0</v>
      </c>
      <c r="D39" s="47">
        <f>'FY1 Launch'!D40+'FY2 Launch'!D39</f>
        <v>0</v>
      </c>
      <c r="E39" s="47">
        <f>'FY1 Launch'!E40+'FY2 Launch'!E39</f>
        <v>0</v>
      </c>
      <c r="F39" s="47">
        <f>'FY1 Launch'!F40+'FY2 Launch'!F39</f>
        <v>0</v>
      </c>
      <c r="G39" s="47">
        <f>'FY1 Launch'!G40+'FY2 Launch'!G39</f>
        <v>0</v>
      </c>
      <c r="H39" s="51" t="s">
        <v>65</v>
      </c>
      <c r="I39" s="42"/>
      <c r="J39" s="35"/>
    </row>
    <row r="40" spans="2:12" ht="16" thickBot="1"/>
    <row r="41" spans="2:12" ht="27" thickBot="1">
      <c r="B41" s="37" t="s">
        <v>53</v>
      </c>
      <c r="C41" s="36"/>
    </row>
    <row r="42" spans="2:12">
      <c r="B42" s="40" t="s">
        <v>55</v>
      </c>
      <c r="C42" s="33">
        <v>120</v>
      </c>
    </row>
    <row r="43" spans="2:12">
      <c r="B43" s="38" t="s">
        <v>58</v>
      </c>
      <c r="C43" s="34">
        <v>90</v>
      </c>
    </row>
    <row r="44" spans="2:12">
      <c r="B44" s="38" t="s">
        <v>54</v>
      </c>
      <c r="C44" s="34">
        <v>30</v>
      </c>
    </row>
    <row r="45" spans="2:12">
      <c r="B45" s="38"/>
      <c r="C45" s="34">
        <v>120</v>
      </c>
    </row>
    <row r="46" spans="2:12">
      <c r="B46" s="38"/>
      <c r="C46" s="34">
        <v>120</v>
      </c>
    </row>
    <row r="47" spans="2:12">
      <c r="B47" s="38"/>
      <c r="C47" s="34">
        <v>37.5</v>
      </c>
    </row>
    <row r="48" spans="2:12">
      <c r="B48" s="38"/>
      <c r="C48" s="34">
        <v>160</v>
      </c>
    </row>
    <row r="49" spans="2:3" ht="16" thickBot="1">
      <c r="B49" s="39"/>
      <c r="C49" s="34">
        <v>150</v>
      </c>
    </row>
    <row r="50" spans="2:3">
      <c r="B50" s="38"/>
      <c r="C50" s="33">
        <v>120</v>
      </c>
    </row>
    <row r="51" spans="2:3">
      <c r="B51" s="38"/>
      <c r="C51" s="34">
        <v>45</v>
      </c>
    </row>
    <row r="52" spans="2:3">
      <c r="B52" s="38"/>
      <c r="C52" s="34">
        <v>90</v>
      </c>
    </row>
    <row r="53" spans="2:3">
      <c r="B53" s="38"/>
      <c r="C53" s="34">
        <v>60</v>
      </c>
    </row>
    <row r="54" spans="2:3">
      <c r="B54" s="38"/>
      <c r="C54" s="34">
        <v>60</v>
      </c>
    </row>
    <row r="55" spans="2:3">
      <c r="B55" s="38"/>
      <c r="C55" s="34">
        <v>60</v>
      </c>
    </row>
    <row r="56" spans="2:3" ht="16" thickBot="1">
      <c r="B56" s="38"/>
      <c r="C56" s="34">
        <v>15</v>
      </c>
    </row>
    <row r="57" spans="2:3">
      <c r="B57" s="40" t="s">
        <v>52</v>
      </c>
      <c r="C57" s="32">
        <f>AVERAGE(C42:C56)</f>
        <v>85.166666666666671</v>
      </c>
    </row>
    <row r="58" spans="2:3">
      <c r="B58" s="38" t="s">
        <v>57</v>
      </c>
      <c r="C58" s="33">
        <f>VAR(C42:C56)</f>
        <v>2032.5595238095234</v>
      </c>
    </row>
    <row r="59" spans="2:3">
      <c r="B59" s="38" t="s">
        <v>56</v>
      </c>
      <c r="C59" s="33">
        <v>0</v>
      </c>
    </row>
    <row r="60" spans="2:3" ht="16" thickBot="1">
      <c r="B60" s="39" t="s">
        <v>47</v>
      </c>
      <c r="C60" s="35">
        <f>COUNT(C42:C56)+C59</f>
        <v>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Graphs</vt:lpstr>
      <vt:lpstr>Blank</vt:lpstr>
      <vt:lpstr>FY1 Launch</vt:lpstr>
      <vt:lpstr>FY2 Launch</vt:lpstr>
      <vt:lpstr>Combined Launch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Houston</dc:creator>
  <cp:lastModifiedBy>James Houston</cp:lastModifiedBy>
  <dcterms:created xsi:type="dcterms:W3CDTF">2013-09-27T19:07:54Z</dcterms:created>
  <dcterms:modified xsi:type="dcterms:W3CDTF">2013-10-06T14:01:46Z</dcterms:modified>
</cp:coreProperties>
</file>